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edulu.lunet.ch\shares\EDULUHOMES\Susan.Widmer\Eigene Dokumente\CMIAXIOMA\b8050a9958544916be6e06549388a46b\"/>
    </mc:Choice>
  </mc:AlternateContent>
  <bookViews>
    <workbookView xWindow="12585" yWindow="-30" windowWidth="12630" windowHeight="12150"/>
  </bookViews>
  <sheets>
    <sheet name="Anmeldung" sheetId="9" r:id="rId1"/>
    <sheet name="Angaben" sheetId="10" state="hidden" r:id="rId2"/>
  </sheets>
  <definedNames>
    <definedName name="A_01">Anmeldung!$C$18</definedName>
    <definedName name="A_02">Anmeldung!$C$20</definedName>
    <definedName name="A_03">Anmeldung!$F$20</definedName>
    <definedName name="A_04">Anmeldung!$I$20</definedName>
    <definedName name="A_05">Anmeldung!$C$22</definedName>
    <definedName name="A_06">Anmeldung!$C$26</definedName>
    <definedName name="A_07">Anmeldung!$F$26</definedName>
    <definedName name="A_08">Anmeldung!$I$26</definedName>
    <definedName name="A_09">Anmeldung!$C$28</definedName>
    <definedName name="A_10">Anmeldung!$F$28</definedName>
    <definedName name="A_11">Anmeldung!$C$32</definedName>
    <definedName name="A_12">Anmeldung!$F$32</definedName>
    <definedName name="A_13">Anmeldung!$C$34</definedName>
    <definedName name="A_14">Anmeldung!$F$34</definedName>
    <definedName name="Angaben">Angaben!$1:$1</definedName>
    <definedName name="Dateiname">Angaben!$A$1</definedName>
    <definedName name="Daten">Angaben!$A$1:$AA$1</definedName>
    <definedName name="K_01">Anmeldung!$C$14</definedName>
    <definedName name="K_02">Anmeldung!$F$14</definedName>
    <definedName name="K_03">Anmeldung!$I$14</definedName>
    <definedName name="L_00">Anmeldung!$B$2</definedName>
    <definedName name="L_01">Anmeldung!$C$6</definedName>
    <definedName name="L_02">Anmeldung!$F$6</definedName>
    <definedName name="L_03">Anmeldung!$I$6</definedName>
    <definedName name="L_04">Anmeldung!$C$8</definedName>
    <definedName name="L_05">Anmeldung!$F$8</definedName>
    <definedName name="L_06">Anmeldung!$I$8</definedName>
    <definedName name="L_07">Anmeldung!$C$10</definedName>
    <definedName name="L_08">Anmeldung!$F$10</definedName>
    <definedName name="Typ">Angaben!$A$3:$A$5</definedName>
  </definedNames>
  <calcPr calcId="162913"/>
</workbook>
</file>

<file path=xl/calcChain.xml><?xml version="1.0" encoding="utf-8"?>
<calcChain xmlns="http://schemas.openxmlformats.org/spreadsheetml/2006/main">
  <c r="Z1" i="10" l="1"/>
  <c r="AB1" i="10" s="1"/>
  <c r="AC1" i="10" s="1"/>
  <c r="AA1" i="10"/>
  <c r="Y1" i="10"/>
  <c r="X1" i="10"/>
  <c r="R1" i="10"/>
  <c r="B1" i="10"/>
  <c r="A1" i="10"/>
  <c r="I1" i="10"/>
  <c r="W1" i="10"/>
  <c r="V1" i="10"/>
  <c r="U1" i="10"/>
  <c r="T1" i="10"/>
  <c r="S1" i="10"/>
  <c r="Q1" i="10"/>
  <c r="P1" i="10"/>
  <c r="O1" i="10"/>
  <c r="N1" i="10"/>
  <c r="M1" i="10"/>
  <c r="L1" i="10"/>
  <c r="K1" i="10"/>
  <c r="J1" i="10"/>
  <c r="H1" i="10"/>
  <c r="G1" i="10"/>
  <c r="F1" i="10"/>
  <c r="E1" i="10"/>
  <c r="D1" i="10"/>
  <c r="C1" i="10"/>
</calcChain>
</file>

<file path=xl/connections.xml><?xml version="1.0" encoding="utf-8"?>
<connections xmlns="http://schemas.openxmlformats.org/spreadsheetml/2006/main">
  <connection id="1" odcFile="F:\Verbindung1112.odc" name="Verbindung1112" type="1" refreshedVersion="4" savePassword="1" background="1" saveData="1">
    <dbPr connection="DSN=Ecoopen;UID=ecoopen;PWD=Blumentopferde;AutoStop=yes;KeysInSQLStatistics=1" command="SELECT v_lehrer_lu.par_name, v_lehrer_lu.par_vorname, v_lehrer_lu.mapa_abkurzung, v_lehrer_lu.par_geburtsdatum, v_lehrer_lu.par_adresse, v_lehrer_lu.par_plz, v_lehrer_lu.par_ort, v_lehrer_lu.Tel_P, v_lehrer_lu.Natel, v_lehrer_lu.Email, v_lehrer_lu.partner_x000d__x000a_FROM ECOopen.v_lehrer_lu v_lehrer_lu_x000d__x000a_WHERE (v_lehrer_lu.lehrer_lehrertyp='FL')_x000d__x000a_ORDER BY v_lehrer_lu.par_name, v_lehrer_lu.par_vorname"/>
  </connection>
  <connection id="2" name="Verbindung12" type="1" refreshedVersion="4" savePassword="1" background="1" saveData="1">
    <dbPr connection="DSN=Daten;PWD=daten;AutoStop=yes;KeysInSQLStatistics=1" command="SELECT v_adresslistelehrer_lu.ags_code, v_adresslistelehrer_lu.par_name, v_adresslistelehrer_lu.par_vorname, v_adresslistelehrer_lu.ags_prefix, v_adresslistelehrer_lu.ags_prefix_2, v_adresslistelehrer_lu.par_geburtsdatum, v_adresslistelehrer_lu.par_adresse, v_adresslistelehrer_lu.par_plz, v_adresslistelehrer_lu.par_ort, v_adresslistelehrer_lu.clc_par_tel_p, v_adresslistelehrer_lu.clc_par_email_x000d__x000a_FROM ECOopen.v_adresslistelehrer_lu v_adresslistelehrer_lu_x000d__x000a_WHERE (v_adresslistelehrer_lu.ags_code='6/1')_x000d__x000a_ORDER BY v_adresslistelehrer_lu.par_name, v_adresslistelehrer_lu.par_vorname"/>
  </connection>
</connections>
</file>

<file path=xl/sharedStrings.xml><?xml version="1.0" encoding="utf-8"?>
<sst xmlns="http://schemas.openxmlformats.org/spreadsheetml/2006/main" count="45" uniqueCount="30">
  <si>
    <t>Lernende/r</t>
  </si>
  <si>
    <t>PLZ</t>
  </si>
  <si>
    <t>Vorname</t>
  </si>
  <si>
    <t>Klasse</t>
  </si>
  <si>
    <t>Ort</t>
  </si>
  <si>
    <t>Name</t>
  </si>
  <si>
    <t>Strasse</t>
  </si>
  <si>
    <t>Mail</t>
  </si>
  <si>
    <t>Typ</t>
  </si>
  <si>
    <t>Klassenlehrperson</t>
  </si>
  <si>
    <t>Anrede</t>
  </si>
  <si>
    <t>Telefon</t>
  </si>
  <si>
    <t>Beginn</t>
  </si>
  <si>
    <t>Ende</t>
  </si>
  <si>
    <t>Sprachaufenthalt</t>
  </si>
  <si>
    <t>(Sprach-)Schule / Austauschorganisation / Sprachkursvermittlung</t>
  </si>
  <si>
    <t>Kontakperson</t>
  </si>
  <si>
    <t>Selbstorganisiert</t>
  </si>
  <si>
    <t>Organisiert durch Sprachschule</t>
  </si>
  <si>
    <t>Organisiert durch Austauschorganisation/Sprachkursvermittlung</t>
  </si>
  <si>
    <t>Unterschrift</t>
  </si>
  <si>
    <t>Bewilligung Klassenlehrperson</t>
  </si>
  <si>
    <t>Anhang</t>
  </si>
  <si>
    <t>Bestätigung der (Sprach-)Schule / Austauschorganisation / Sprachkursvermittlung</t>
  </si>
  <si>
    <t xml:space="preserve">Datum </t>
  </si>
  <si>
    <t>Unterschrift Lernende/r</t>
  </si>
  <si>
    <t>Datum</t>
  </si>
  <si>
    <t>Unterschrift Erziehungsberechtigte</t>
  </si>
  <si>
    <t>Land</t>
  </si>
  <si>
    <t>Ort und Zeitpunkt des Sprachaufenthalts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</si>
</sst>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25">
    <xf numFmtId="0" fontId="0" fillId="0" borderId="0" xfId="0"/>
    <xf numFmtId="0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/>
    </xf>
    <xf numFmtId="14" fontId="4" fillId="0" borderId="0" xfId="0" applyNumberFormat="1" applyFont="1" applyFill="1" applyAlignment="1" applyProtection="1">
      <alignment horizontal="left" vertical="top"/>
    </xf>
    <xf numFmtId="164" fontId="6" fillId="2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Fill="1" applyAlignment="1" applyProtection="1">
      <alignment horizontal="left" vertical="top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4">
    <cellStyle name="Prozent 2" xfId="1"/>
    <cellStyle name="Standard" xfId="0" builtinId="0"/>
    <cellStyle name="Standard 2" xfId="2"/>
    <cellStyle name="Standard 3" xfId="3"/>
  </cellStyles>
  <dxfs count="1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L50"/>
  <sheetViews>
    <sheetView showGridLines="0" showRowColHeaders="0" tabSelected="1" zoomScaleNormal="100" workbookViewId="0">
      <selection activeCell="C34" sqref="C34"/>
    </sheetView>
  </sheetViews>
  <sheetFormatPr baseColWidth="10" defaultColWidth="11.28515625" defaultRowHeight="21.4" customHeight="1" x14ac:dyDescent="0.25"/>
  <cols>
    <col min="1" max="1" width="3.5703125" style="1" customWidth="1"/>
    <col min="2" max="2" width="10.7109375" style="1" customWidth="1"/>
    <col min="3" max="3" width="16.7109375" style="2" customWidth="1"/>
    <col min="4" max="4" width="3" style="1" customWidth="1"/>
    <col min="5" max="5" width="10.7109375" style="1" customWidth="1"/>
    <col min="6" max="6" width="16.7109375" style="1" customWidth="1"/>
    <col min="7" max="7" width="3" style="1" customWidth="1"/>
    <col min="8" max="8" width="10.7109375" style="1" customWidth="1"/>
    <col min="9" max="9" width="16.7109375" style="1" customWidth="1"/>
    <col min="10" max="10" width="1.7109375" style="1" customWidth="1"/>
    <col min="11" max="11" width="10.7109375" style="3" customWidth="1"/>
    <col min="12" max="12" width="11.28515625" style="4" customWidth="1"/>
    <col min="13" max="16384" width="11.28515625" style="1"/>
  </cols>
  <sheetData>
    <row r="2" spans="2:11" s="10" customFormat="1" ht="21.4" customHeight="1" x14ac:dyDescent="0.25">
      <c r="B2" s="10" t="s">
        <v>14</v>
      </c>
      <c r="C2" s="11"/>
      <c r="K2" s="12"/>
    </row>
    <row r="4" spans="2:11" s="6" customFormat="1" ht="21.4" customHeight="1" x14ac:dyDescent="0.25">
      <c r="B4" s="6" t="s">
        <v>0</v>
      </c>
      <c r="C4" s="7"/>
      <c r="H4" s="8"/>
      <c r="I4" s="8"/>
      <c r="K4" s="9"/>
    </row>
    <row r="5" spans="2:11" ht="7.9" customHeight="1" x14ac:dyDescent="0.25"/>
    <row r="6" spans="2:11" ht="21.4" customHeight="1" x14ac:dyDescent="0.25">
      <c r="B6" s="1" t="s">
        <v>5</v>
      </c>
      <c r="C6" s="5"/>
      <c r="E6" s="1" t="s">
        <v>2</v>
      </c>
      <c r="F6" s="5"/>
      <c r="H6" s="1" t="s">
        <v>3</v>
      </c>
      <c r="I6" s="5"/>
    </row>
    <row r="7" spans="2:11" ht="7.9" customHeight="1" x14ac:dyDescent="0.25"/>
    <row r="8" spans="2:11" ht="21.4" customHeight="1" x14ac:dyDescent="0.25">
      <c r="B8" s="1" t="s">
        <v>6</v>
      </c>
      <c r="C8" s="5"/>
      <c r="E8" s="1" t="s">
        <v>1</v>
      </c>
      <c r="F8" s="5"/>
      <c r="H8" s="1" t="s">
        <v>4</v>
      </c>
      <c r="I8" s="5"/>
    </row>
    <row r="9" spans="2:11" ht="7.9" customHeight="1" x14ac:dyDescent="0.25"/>
    <row r="10" spans="2:11" ht="21.4" customHeight="1" x14ac:dyDescent="0.25">
      <c r="B10" s="1" t="s">
        <v>7</v>
      </c>
      <c r="C10" s="5"/>
      <c r="E10" s="1" t="s">
        <v>8</v>
      </c>
      <c r="F10" s="23"/>
      <c r="G10" s="24"/>
      <c r="H10" s="24"/>
      <c r="I10" s="24"/>
    </row>
    <row r="11" spans="2:11" ht="7.9" customHeight="1" x14ac:dyDescent="0.25"/>
    <row r="12" spans="2:11" s="6" customFormat="1" ht="21.4" customHeight="1" x14ac:dyDescent="0.25">
      <c r="B12" s="6" t="s">
        <v>9</v>
      </c>
      <c r="C12" s="7"/>
      <c r="H12" s="8"/>
      <c r="I12" s="8"/>
      <c r="K12" s="9"/>
    </row>
    <row r="13" spans="2:11" ht="7.9" customHeight="1" x14ac:dyDescent="0.25"/>
    <row r="14" spans="2:11" ht="21.4" customHeight="1" x14ac:dyDescent="0.25">
      <c r="B14" s="1" t="s">
        <v>5</v>
      </c>
      <c r="C14" s="5"/>
      <c r="E14" s="1" t="s">
        <v>2</v>
      </c>
      <c r="F14" s="5"/>
      <c r="H14" s="1" t="s">
        <v>7</v>
      </c>
      <c r="I14" s="5"/>
    </row>
    <row r="15" spans="2:11" ht="7.9" customHeight="1" x14ac:dyDescent="0.25"/>
    <row r="16" spans="2:11" s="6" customFormat="1" ht="21.4" customHeight="1" x14ac:dyDescent="0.25">
      <c r="B16" s="6" t="s">
        <v>15</v>
      </c>
      <c r="C16" s="7"/>
      <c r="H16" s="8"/>
      <c r="I16" s="8"/>
      <c r="K16" s="9"/>
    </row>
    <row r="17" spans="2:9" ht="7.9" customHeight="1" x14ac:dyDescent="0.25"/>
    <row r="18" spans="2:9" ht="21.4" customHeight="1" x14ac:dyDescent="0.25">
      <c r="B18" s="1" t="s">
        <v>5</v>
      </c>
      <c r="C18" s="23"/>
      <c r="D18" s="24"/>
      <c r="E18" s="24"/>
      <c r="F18" s="24"/>
      <c r="G18" s="24"/>
      <c r="H18" s="24"/>
      <c r="I18" s="24"/>
    </row>
    <row r="19" spans="2:9" ht="7.9" customHeight="1" x14ac:dyDescent="0.25"/>
    <row r="20" spans="2:9" ht="21.4" customHeight="1" x14ac:dyDescent="0.25">
      <c r="B20" s="1" t="s">
        <v>6</v>
      </c>
      <c r="C20" s="5"/>
      <c r="E20" s="1" t="s">
        <v>1</v>
      </c>
      <c r="F20" s="5"/>
      <c r="H20" s="1" t="s">
        <v>4</v>
      </c>
      <c r="I20" s="5"/>
    </row>
    <row r="21" spans="2:9" ht="7.9" customHeight="1" x14ac:dyDescent="0.25"/>
    <row r="22" spans="2:9" ht="21.4" customHeight="1" x14ac:dyDescent="0.25">
      <c r="B22" s="1" t="s">
        <v>28</v>
      </c>
      <c r="C22" s="17"/>
    </row>
    <row r="23" spans="2:9" ht="7.9" customHeight="1" x14ac:dyDescent="0.25"/>
    <row r="24" spans="2:9" ht="21.4" customHeight="1" x14ac:dyDescent="0.25">
      <c r="B24" s="1" t="s">
        <v>16</v>
      </c>
    </row>
    <row r="25" spans="2:9" ht="7.9" customHeight="1" x14ac:dyDescent="0.25"/>
    <row r="26" spans="2:9" ht="21.4" customHeight="1" x14ac:dyDescent="0.25">
      <c r="B26" s="1" t="s">
        <v>10</v>
      </c>
      <c r="C26" s="5"/>
      <c r="E26" s="1" t="s">
        <v>5</v>
      </c>
      <c r="F26" s="5"/>
      <c r="H26" s="1" t="s">
        <v>2</v>
      </c>
      <c r="I26" s="5"/>
    </row>
    <row r="27" spans="2:9" ht="7.9" customHeight="1" x14ac:dyDescent="0.25"/>
    <row r="28" spans="2:9" ht="21.4" customHeight="1" x14ac:dyDescent="0.25">
      <c r="B28" s="1" t="s">
        <v>7</v>
      </c>
      <c r="C28" s="5"/>
      <c r="E28" s="1" t="s">
        <v>11</v>
      </c>
      <c r="F28" s="5"/>
    </row>
    <row r="29" spans="2:9" ht="7.9" customHeight="1" x14ac:dyDescent="0.25"/>
    <row r="30" spans="2:9" ht="21.4" customHeight="1" x14ac:dyDescent="0.25">
      <c r="B30" s="1" t="s">
        <v>29</v>
      </c>
    </row>
    <row r="31" spans="2:9" ht="7.9" customHeight="1" x14ac:dyDescent="0.25"/>
    <row r="32" spans="2:9" ht="21.4" customHeight="1" x14ac:dyDescent="0.25">
      <c r="B32" s="1" t="s">
        <v>12</v>
      </c>
      <c r="C32" s="22"/>
      <c r="E32" s="1" t="s">
        <v>13</v>
      </c>
      <c r="F32" s="22"/>
    </row>
    <row r="33" spans="2:9" ht="7.9" customHeight="1" x14ac:dyDescent="0.25"/>
    <row r="34" spans="2:9" ht="21.4" customHeight="1" x14ac:dyDescent="0.25">
      <c r="B34" s="1" t="s">
        <v>4</v>
      </c>
      <c r="C34" s="15"/>
      <c r="E34" s="1" t="s">
        <v>28</v>
      </c>
      <c r="F34" s="15"/>
    </row>
    <row r="35" spans="2:9" ht="7.9" customHeight="1" x14ac:dyDescent="0.25"/>
    <row r="36" spans="2:9" ht="21.4" customHeight="1" x14ac:dyDescent="0.25">
      <c r="B36" s="1" t="s">
        <v>25</v>
      </c>
    </row>
    <row r="37" spans="2:9" ht="7.9" customHeight="1" x14ac:dyDescent="0.25"/>
    <row r="38" spans="2:9" ht="21.4" customHeight="1" x14ac:dyDescent="0.25">
      <c r="B38" s="1" t="s">
        <v>26</v>
      </c>
      <c r="C38" s="18"/>
      <c r="E38" s="1" t="s">
        <v>20</v>
      </c>
      <c r="F38" s="19"/>
      <c r="G38" s="19"/>
      <c r="H38" s="19"/>
      <c r="I38" s="19"/>
    </row>
    <row r="39" spans="2:9" ht="7.9" customHeight="1" x14ac:dyDescent="0.25"/>
    <row r="40" spans="2:9" ht="21.4" customHeight="1" x14ac:dyDescent="0.25">
      <c r="B40" s="1" t="s">
        <v>27</v>
      </c>
    </row>
    <row r="41" spans="2:9" ht="7.9" customHeight="1" x14ac:dyDescent="0.25"/>
    <row r="42" spans="2:9" ht="21.4" customHeight="1" x14ac:dyDescent="0.25">
      <c r="B42" s="1" t="s">
        <v>24</v>
      </c>
      <c r="C42" s="18"/>
      <c r="E42" s="1" t="s">
        <v>20</v>
      </c>
      <c r="F42" s="19"/>
      <c r="G42" s="19"/>
      <c r="H42" s="19"/>
      <c r="I42" s="19"/>
    </row>
    <row r="43" spans="2:9" ht="7.9" customHeight="1" x14ac:dyDescent="0.25">
      <c r="C43" s="20"/>
      <c r="F43" s="21"/>
    </row>
    <row r="44" spans="2:9" ht="21.4" customHeight="1" x14ac:dyDescent="0.25">
      <c r="B44" s="1" t="s">
        <v>21</v>
      </c>
    </row>
    <row r="45" spans="2:9" ht="7.9" customHeight="1" x14ac:dyDescent="0.25"/>
    <row r="46" spans="2:9" ht="21.4" customHeight="1" x14ac:dyDescent="0.25">
      <c r="B46" s="1" t="s">
        <v>24</v>
      </c>
      <c r="C46" s="18"/>
      <c r="E46" s="1" t="s">
        <v>20</v>
      </c>
      <c r="F46" s="19"/>
      <c r="G46" s="19"/>
      <c r="H46" s="19"/>
      <c r="I46" s="19"/>
    </row>
    <row r="47" spans="2:9" ht="7.9" customHeight="1" x14ac:dyDescent="0.25"/>
    <row r="48" spans="2:9" ht="21.4" customHeight="1" x14ac:dyDescent="0.25">
      <c r="B48" s="1" t="s">
        <v>22</v>
      </c>
    </row>
    <row r="49" spans="2:2" ht="7.9" customHeight="1" x14ac:dyDescent="0.25"/>
    <row r="50" spans="2:2" ht="21.4" customHeight="1" x14ac:dyDescent="0.25">
      <c r="B50" s="1" t="s">
        <v>23</v>
      </c>
    </row>
  </sheetData>
  <sheetProtection sheet="1" selectLockedCells="1"/>
  <mergeCells count="2">
    <mergeCell ref="F10:I10"/>
    <mergeCell ref="C18:I18"/>
  </mergeCells>
  <phoneticPr fontId="2" type="noConversion"/>
  <conditionalFormatting sqref="F6 I6 C6">
    <cfRule type="cellIs" dxfId="18" priority="68" stopIfTrue="1" operator="greaterThan">
      <formula>""""""</formula>
    </cfRule>
  </conditionalFormatting>
  <conditionalFormatting sqref="F10">
    <cfRule type="cellIs" dxfId="17" priority="29" stopIfTrue="1" operator="greaterThan">
      <formula>""""""</formula>
    </cfRule>
  </conditionalFormatting>
  <conditionalFormatting sqref="F8 I8">
    <cfRule type="cellIs" dxfId="16" priority="28" stopIfTrue="1" operator="greaterThan">
      <formula>""""""</formula>
    </cfRule>
  </conditionalFormatting>
  <conditionalFormatting sqref="F14 I14">
    <cfRule type="cellIs" dxfId="15" priority="27" stopIfTrue="1" operator="greaterThan">
      <formula>""""""</formula>
    </cfRule>
  </conditionalFormatting>
  <conditionalFormatting sqref="F28">
    <cfRule type="cellIs" dxfId="14" priority="22" stopIfTrue="1" operator="greaterThan">
      <formula>""""""</formula>
    </cfRule>
  </conditionalFormatting>
  <conditionalFormatting sqref="F26 I26">
    <cfRule type="cellIs" dxfId="13" priority="24" stopIfTrue="1" operator="greaterThan">
      <formula>""""""</formula>
    </cfRule>
  </conditionalFormatting>
  <conditionalFormatting sqref="C34 F34">
    <cfRule type="cellIs" dxfId="12" priority="11" stopIfTrue="1" operator="greaterThan">
      <formula>""""""</formula>
    </cfRule>
  </conditionalFormatting>
  <conditionalFormatting sqref="F20 I20">
    <cfRule type="cellIs" dxfId="11" priority="13" stopIfTrue="1" operator="greaterThan">
      <formula>""""""</formula>
    </cfRule>
  </conditionalFormatting>
  <conditionalFormatting sqref="C8">
    <cfRule type="cellIs" dxfId="10" priority="10" stopIfTrue="1" operator="greaterThan">
      <formula>""""""</formula>
    </cfRule>
  </conditionalFormatting>
  <conditionalFormatting sqref="C10">
    <cfRule type="cellIs" dxfId="9" priority="9" stopIfTrue="1" operator="greaterThan">
      <formula>""""""</formula>
    </cfRule>
  </conditionalFormatting>
  <conditionalFormatting sqref="C14">
    <cfRule type="cellIs" dxfId="8" priority="8" stopIfTrue="1" operator="greaterThan">
      <formula>""""""</formula>
    </cfRule>
  </conditionalFormatting>
  <conditionalFormatting sqref="C18">
    <cfRule type="cellIs" dxfId="7" priority="7" stopIfTrue="1" operator="greaterThan">
      <formula>""""""</formula>
    </cfRule>
  </conditionalFormatting>
  <conditionalFormatting sqref="C20 C22">
    <cfRule type="cellIs" dxfId="6" priority="6" stopIfTrue="1" operator="greaterThan">
      <formula>""""""</formula>
    </cfRule>
  </conditionalFormatting>
  <conditionalFormatting sqref="C26">
    <cfRule type="cellIs" dxfId="5" priority="5" stopIfTrue="1" operator="greaterThan">
      <formula>""""""</formula>
    </cfRule>
  </conditionalFormatting>
  <conditionalFormatting sqref="C28">
    <cfRule type="cellIs" dxfId="4" priority="4" stopIfTrue="1" operator="greaterThan">
      <formula>""""""</formula>
    </cfRule>
  </conditionalFormatting>
  <conditionalFormatting sqref="C32">
    <cfRule type="cellIs" dxfId="3" priority="2" stopIfTrue="1" operator="greaterThan">
      <formula>""""""</formula>
    </cfRule>
  </conditionalFormatting>
  <conditionalFormatting sqref="F32">
    <cfRule type="cellIs" dxfId="2" priority="1" stopIfTrue="1" operator="greaterThan">
      <formula>""""""</formula>
    </cfRule>
  </conditionalFormatting>
  <dataValidations count="1">
    <dataValidation type="list" allowBlank="1" showInputMessage="1" showErrorMessage="1" errorTitle="Eingabe nicht zulässig" error="Bitte wählen Sie aus der Liste aus" sqref="F10:I10">
      <formula1>Typ</formula1>
    </dataValidation>
  </dataValidations>
  <printOptions horizontalCentered="1"/>
  <pageMargins left="0.19685039370078741" right="0.19685039370078741" top="0.39370078740157483" bottom="7.874015748031496E-2" header="0" footer="0"/>
  <pageSetup paperSize="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5"/>
  <sheetViews>
    <sheetView workbookViewId="0">
      <selection sqref="A1:XFD1"/>
    </sheetView>
  </sheetViews>
  <sheetFormatPr baseColWidth="10" defaultColWidth="8.5703125" defaultRowHeight="12.75" x14ac:dyDescent="0.2"/>
  <cols>
    <col min="1" max="16384" width="8.5703125" style="13"/>
  </cols>
  <sheetData>
    <row r="1" spans="1:29" x14ac:dyDescent="0.2">
      <c r="A1" s="13" t="str">
        <f>CONCATENATE(L_01,"_",L_02,"_",L_03)</f>
        <v>__</v>
      </c>
      <c r="B1" s="13" t="str">
        <f>L_00</f>
        <v>Sprachaufenthalt</v>
      </c>
      <c r="C1" s="13">
        <f>L_01</f>
        <v>0</v>
      </c>
      <c r="D1" s="13">
        <f>L_02</f>
        <v>0</v>
      </c>
      <c r="E1" s="13">
        <f>L_03</f>
        <v>0</v>
      </c>
      <c r="F1" s="13">
        <f>L_04</f>
        <v>0</v>
      </c>
      <c r="G1" s="13">
        <f>L_05</f>
        <v>0</v>
      </c>
      <c r="H1" s="13">
        <f>L_06</f>
        <v>0</v>
      </c>
      <c r="I1" s="13">
        <f>L_07</f>
        <v>0</v>
      </c>
      <c r="J1" s="13">
        <f>L_08</f>
        <v>0</v>
      </c>
      <c r="K1" s="13">
        <f>K_01</f>
        <v>0</v>
      </c>
      <c r="L1" s="13">
        <f>K_02</f>
        <v>0</v>
      </c>
      <c r="M1" s="13">
        <f>K_03</f>
        <v>0</v>
      </c>
      <c r="N1" s="13">
        <f>A_01</f>
        <v>0</v>
      </c>
      <c r="O1" s="13">
        <f>A_02</f>
        <v>0</v>
      </c>
      <c r="P1" s="13">
        <f>A_03</f>
        <v>0</v>
      </c>
      <c r="Q1" s="13">
        <f>A_04</f>
        <v>0</v>
      </c>
      <c r="R1" s="13">
        <f>A_05</f>
        <v>0</v>
      </c>
      <c r="S1" s="13">
        <f>A_06</f>
        <v>0</v>
      </c>
      <c r="T1" s="13">
        <f>A_07</f>
        <v>0</v>
      </c>
      <c r="U1" s="13">
        <f>A_08</f>
        <v>0</v>
      </c>
      <c r="V1" s="13">
        <f>A_09</f>
        <v>0</v>
      </c>
      <c r="W1" s="13">
        <f>A_10</f>
        <v>0</v>
      </c>
      <c r="X1" s="13">
        <f>A_11</f>
        <v>0</v>
      </c>
      <c r="Y1" s="13">
        <f>A_12</f>
        <v>0</v>
      </c>
      <c r="Z1" s="16">
        <f>A_13</f>
        <v>0</v>
      </c>
      <c r="AA1" s="16">
        <f>A_14</f>
        <v>0</v>
      </c>
      <c r="AB1" s="13">
        <f>IF(ISERROR(NETWORKDAYS(Z1,AA1)),"",NETWORKDAYS(Z1,AA1))</f>
        <v>0</v>
      </c>
      <c r="AC1" s="13">
        <f>IF(ISERROR(AB1/5),"",AB1/5)</f>
        <v>0</v>
      </c>
    </row>
    <row r="2" spans="1:29" x14ac:dyDescent="0.2">
      <c r="Z2" s="14"/>
      <c r="AA2" s="14"/>
    </row>
    <row r="3" spans="1:29" x14ac:dyDescent="0.2">
      <c r="A3" s="13" t="s">
        <v>17</v>
      </c>
    </row>
    <row r="4" spans="1:29" x14ac:dyDescent="0.2">
      <c r="A4" s="13" t="s">
        <v>18</v>
      </c>
    </row>
    <row r="5" spans="1:29" x14ac:dyDescent="0.2">
      <c r="A5" s="13" t="s">
        <v>19</v>
      </c>
    </row>
  </sheetData>
  <conditionalFormatting sqref="Z1:Z2">
    <cfRule type="cellIs" dxfId="1" priority="2" stopIfTrue="1" operator="greaterThan">
      <formula>""""""</formula>
    </cfRule>
  </conditionalFormatting>
  <conditionalFormatting sqref="AA1:AA2">
    <cfRule type="cellIs" dxfId="0" priority="1" stopIfTrue="1" operator="greaterThan">
      <formula>""""""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30</vt:i4>
      </vt:variant>
    </vt:vector>
  </HeadingPairs>
  <TitlesOfParts>
    <vt:vector size="32" baseType="lpstr">
      <vt:lpstr>Anmeldung</vt:lpstr>
      <vt:lpstr>Angaben</vt:lpstr>
      <vt:lpstr>A_01</vt:lpstr>
      <vt:lpstr>A_02</vt:lpstr>
      <vt:lpstr>A_03</vt:lpstr>
      <vt:lpstr>A_04</vt:lpstr>
      <vt:lpstr>A_05</vt:lpstr>
      <vt:lpstr>A_06</vt:lpstr>
      <vt:lpstr>A_07</vt:lpstr>
      <vt:lpstr>A_08</vt:lpstr>
      <vt:lpstr>A_09</vt:lpstr>
      <vt:lpstr>A_10</vt:lpstr>
      <vt:lpstr>A_11</vt:lpstr>
      <vt:lpstr>A_12</vt:lpstr>
      <vt:lpstr>A_13</vt:lpstr>
      <vt:lpstr>A_14</vt:lpstr>
      <vt:lpstr>Angaben</vt:lpstr>
      <vt:lpstr>Dateiname</vt:lpstr>
      <vt:lpstr>Daten</vt:lpstr>
      <vt:lpstr>K_01</vt:lpstr>
      <vt:lpstr>K_02</vt:lpstr>
      <vt:lpstr>K_03</vt:lpstr>
      <vt:lpstr>L_00</vt:lpstr>
      <vt:lpstr>L_01</vt:lpstr>
      <vt:lpstr>L_02</vt:lpstr>
      <vt:lpstr>L_03</vt:lpstr>
      <vt:lpstr>L_04</vt:lpstr>
      <vt:lpstr>L_05</vt:lpstr>
      <vt:lpstr>L_06</vt:lpstr>
      <vt:lpstr>L_07</vt:lpstr>
      <vt:lpstr>L_08</vt:lpstr>
      <vt:lpstr>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Widmer Susan</cp:lastModifiedBy>
  <cp:lastPrinted>2019-11-07T08:18:36Z</cp:lastPrinted>
  <dcterms:created xsi:type="dcterms:W3CDTF">2011-03-30T06:14:00Z</dcterms:created>
  <dcterms:modified xsi:type="dcterms:W3CDTF">2023-08-24T12:14:41Z</dcterms:modified>
</cp:coreProperties>
</file>